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80" yWindow="24" windowWidth="20484" windowHeight="13176" tabRatio="428" activeTab="1"/>
  </bookViews>
  <sheets>
    <sheet name="2013-2014" sheetId="1" r:id="rId1"/>
    <sheet name="2014 Conference" sheetId="4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4" l="1"/>
  <c r="G6" i="4" l="1"/>
  <c r="B7" i="4"/>
  <c r="C7" i="4"/>
  <c r="D7" i="4"/>
  <c r="G7" i="4"/>
  <c r="B9" i="4"/>
  <c r="C9" i="4"/>
  <c r="D9" i="4"/>
  <c r="E9" i="4"/>
  <c r="G9" i="4"/>
  <c r="G6" i="1" l="1"/>
  <c r="G8" i="1" s="1"/>
  <c r="E6" i="1"/>
  <c r="B37" i="1"/>
  <c r="C6" i="1"/>
  <c r="B6" i="1"/>
  <c r="D6" i="1"/>
  <c r="I6" i="1"/>
  <c r="B39" i="1" s="1"/>
  <c r="B40" i="1" s="1"/>
  <c r="I5" i="1"/>
  <c r="B38" i="1"/>
  <c r="B8" i="1"/>
  <c r="C8" i="1"/>
  <c r="D8" i="1"/>
  <c r="E8" i="1"/>
  <c r="F8" i="1"/>
</calcChain>
</file>

<file path=xl/sharedStrings.xml><?xml version="1.0" encoding="utf-8"?>
<sst xmlns="http://schemas.openxmlformats.org/spreadsheetml/2006/main" count="73" uniqueCount="66">
  <si>
    <t>Expenses</t>
  </si>
  <si>
    <t xml:space="preserve">PD Seminars </t>
  </si>
  <si>
    <t>Bursaries</t>
  </si>
  <si>
    <t>Social Events</t>
  </si>
  <si>
    <t>Other</t>
  </si>
  <si>
    <t>Total</t>
  </si>
  <si>
    <t>Budgeted</t>
  </si>
  <si>
    <t>Actual YTD</t>
  </si>
  <si>
    <t>Difference</t>
  </si>
  <si>
    <t>Itemized Deductions and Additions</t>
  </si>
  <si>
    <t>Description</t>
  </si>
  <si>
    <t>Bank Interest</t>
  </si>
  <si>
    <t>Bank Fees</t>
  </si>
  <si>
    <t>ADSA Income 1</t>
  </si>
  <si>
    <t>ADSA Income 2</t>
  </si>
  <si>
    <t>TOTAL INCOME</t>
  </si>
  <si>
    <t>2013 ROLLOVER</t>
  </si>
  <si>
    <t>Academic Jobs Seminar</t>
  </si>
  <si>
    <t>Mental Health Seminar</t>
  </si>
  <si>
    <t>Publishing Seminar</t>
  </si>
  <si>
    <t>3 Per Term at $200</t>
  </si>
  <si>
    <t>Welcome Back BBQ - Food</t>
  </si>
  <si>
    <t>Welcome Back BBQ - Newman Fee</t>
  </si>
  <si>
    <t>Fall Social Event</t>
  </si>
  <si>
    <t>First Year Lunch</t>
  </si>
  <si>
    <t>Misc</t>
  </si>
  <si>
    <t>Liturgy Seminar</t>
  </si>
  <si>
    <t xml:space="preserve">Bible Seminar </t>
  </si>
  <si>
    <t>Crux Gift Cards for Survey</t>
  </si>
  <si>
    <t>AGM Lunch</t>
  </si>
  <si>
    <t>Conference</t>
  </si>
  <si>
    <t>BBQ 250, Pub Night 150, Welcome Back Lunch 150, AGM Lunch</t>
  </si>
  <si>
    <t>2013-2014</t>
  </si>
  <si>
    <t xml:space="preserve">Fal Bursary #1 </t>
  </si>
  <si>
    <t xml:space="preserve">Fall Bursary #2 </t>
  </si>
  <si>
    <t xml:space="preserve">Fall Bursary #3 </t>
  </si>
  <si>
    <t xml:space="preserve">Winter Bursary #1 </t>
  </si>
  <si>
    <t>Winter Bursary #2</t>
  </si>
  <si>
    <t xml:space="preserve">Winter Bursary #3 </t>
  </si>
  <si>
    <t>2014 ROLLOVER</t>
  </si>
  <si>
    <t>Student Seminars</t>
  </si>
  <si>
    <t>3 at 100</t>
  </si>
  <si>
    <t>Dinner After Conference</t>
  </si>
  <si>
    <t>Room at St. Mikes</t>
  </si>
  <si>
    <t>Taxis</t>
  </si>
  <si>
    <t>Airfare</t>
  </si>
  <si>
    <t>Cheese/Fruit/Crackers</t>
  </si>
  <si>
    <t>Wine</t>
  </si>
  <si>
    <t>Lunch Catering</t>
  </si>
  <si>
    <t>Coffee Catering</t>
  </si>
  <si>
    <t>Actual</t>
  </si>
  <si>
    <t>ADSA Theology Conference 2014</t>
  </si>
  <si>
    <t>$25 per gift card</t>
  </si>
  <si>
    <t>SSRC/OGS Seminar</t>
  </si>
  <si>
    <t>Non Academic Jobs Seminar</t>
  </si>
  <si>
    <t>Advanced Degree Students' Association Year to Date</t>
  </si>
  <si>
    <t>Paid By</t>
  </si>
  <si>
    <t>Reynolds</t>
  </si>
  <si>
    <t>Keynote Travel</t>
  </si>
  <si>
    <t>Lunch/Wine and Cheese</t>
  </si>
  <si>
    <t>ADSA</t>
  </si>
  <si>
    <t>Honorarium</t>
  </si>
  <si>
    <t>Room and Board</t>
  </si>
  <si>
    <t>Totals</t>
  </si>
  <si>
    <t>BUDGETED EXPENSES</t>
  </si>
  <si>
    <t>YTD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</si>
</sst>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;[Red]\-[$$-409]#,##0.00"/>
    <numFmt numFmtId="165" formatCode="&quot;$&quot;#,##0.00"/>
  </numFmts>
  <fonts count="8">
    <font>
      <sz val="11"/>
      <color indexed="8"/>
      <name val="Helvetica Neue"/>
    </font>
    <font>
      <u/>
      <sz val="11"/>
      <color theme="10"/>
      <name val="Helvetica Neue"/>
    </font>
    <font>
      <u/>
      <sz val="11"/>
      <color theme="11"/>
      <name val="Helvetica Neue"/>
    </font>
    <font>
      <sz val="12"/>
      <color theme="1"/>
      <name val="Calibri"/>
      <family val="2"/>
      <scheme val="minor"/>
    </font>
    <font>
      <sz val="12"/>
      <color indexed="8"/>
      <name val="Cambria"/>
      <family val="1"/>
      <scheme val="major"/>
    </font>
    <font>
      <sz val="12"/>
      <color indexed="8"/>
      <name val="Times New Roman"/>
      <family val="1"/>
    </font>
    <font>
      <sz val="12"/>
      <color indexed="8"/>
      <name val="Calibri"/>
      <family val="2"/>
      <scheme val="minor"/>
    </font>
    <font>
      <sz val="12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 style="thin">
        <color indexed="22"/>
      </right>
      <top style="thick">
        <color indexed="8"/>
      </top>
      <bottom/>
      <diagonal/>
    </border>
    <border>
      <left style="thin">
        <color indexed="22"/>
      </left>
      <right style="thin">
        <color indexed="22"/>
      </right>
      <top style="thick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/>
  </cellStyleXfs>
  <cellXfs count="51">
    <xf numFmtId="0" fontId="0" fillId="0" borderId="0" xfId="0">
      <alignment vertical="top"/>
    </xf>
    <xf numFmtId="0" fontId="3" fillId="0" borderId="0" xfId="7"/>
    <xf numFmtId="165" fontId="3" fillId="0" borderId="0" xfId="7" applyNumberFormat="1"/>
    <xf numFmtId="165" fontId="3" fillId="0" borderId="4" xfId="7" applyNumberFormat="1" applyBorder="1"/>
    <xf numFmtId="165" fontId="3" fillId="0" borderId="6" xfId="7" applyNumberFormat="1" applyBorder="1"/>
    <xf numFmtId="0" fontId="3" fillId="0" borderId="5" xfId="7" applyBorder="1"/>
    <xf numFmtId="0" fontId="3" fillId="0" borderId="7" xfId="7" applyBorder="1"/>
    <xf numFmtId="165" fontId="3" fillId="0" borderId="8" xfId="7" applyNumberFormat="1" applyBorder="1"/>
    <xf numFmtId="0" fontId="3" fillId="0" borderId="9" xfId="7" applyBorder="1"/>
    <xf numFmtId="165" fontId="3" fillId="0" borderId="10" xfId="7" applyNumberFormat="1" applyBorder="1"/>
    <xf numFmtId="0" fontId="3" fillId="0" borderId="11" xfId="7" applyBorder="1"/>
    <xf numFmtId="0" fontId="3" fillId="0" borderId="12" xfId="7" applyBorder="1"/>
    <xf numFmtId="0" fontId="3" fillId="0" borderId="13" xfId="7" applyBorder="1"/>
    <xf numFmtId="0" fontId="3" fillId="0" borderId="0" xfId="7" applyAlignment="1">
      <alignment horizontal="center"/>
    </xf>
    <xf numFmtId="0" fontId="5" fillId="0" borderId="0" xfId="0" applyNumberFormat="1" applyFont="1" applyAlignment="1"/>
    <xf numFmtId="0" fontId="6" fillId="2" borderId="3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/>
    <xf numFmtId="0" fontId="6" fillId="0" borderId="3" xfId="0" applyNumberFormat="1" applyFont="1" applyBorder="1" applyAlignment="1"/>
    <xf numFmtId="0" fontId="6" fillId="2" borderId="3" xfId="0" applyNumberFormat="1" applyFont="1" applyFill="1" applyBorder="1" applyAlignment="1">
      <alignment wrapText="1"/>
    </xf>
    <xf numFmtId="0" fontId="6" fillId="0" borderId="0" xfId="0" applyNumberFormat="1" applyFont="1" applyAlignment="1"/>
    <xf numFmtId="2" fontId="6" fillId="2" borderId="3" xfId="0" applyNumberFormat="1" applyFont="1" applyFill="1" applyBorder="1" applyAlignment="1"/>
    <xf numFmtId="164" fontId="6" fillId="2" borderId="3" xfId="0" applyNumberFormat="1" applyFont="1" applyFill="1" applyBorder="1" applyAlignment="1"/>
    <xf numFmtId="164" fontId="6" fillId="0" borderId="3" xfId="0" applyNumberFormat="1" applyFont="1" applyBorder="1" applyAlignment="1">
      <alignment horizontal="right" vertical="top"/>
    </xf>
    <xf numFmtId="165" fontId="6" fillId="2" borderId="3" xfId="0" applyNumberFormat="1" applyFont="1" applyFill="1" applyBorder="1" applyAlignment="1"/>
    <xf numFmtId="164" fontId="6" fillId="0" borderId="3" xfId="0" applyNumberFormat="1" applyFont="1" applyBorder="1" applyAlignment="1"/>
    <xf numFmtId="40" fontId="6" fillId="2" borderId="3" xfId="0" applyNumberFormat="1" applyFont="1" applyFill="1" applyBorder="1" applyAlignment="1"/>
    <xf numFmtId="0" fontId="7" fillId="0" borderId="0" xfId="0" applyFont="1">
      <alignment vertical="top"/>
    </xf>
    <xf numFmtId="0" fontId="6" fillId="2" borderId="14" xfId="0" applyNumberFormat="1" applyFont="1" applyFill="1" applyBorder="1" applyAlignment="1"/>
    <xf numFmtId="2" fontId="6" fillId="2" borderId="15" xfId="0" applyNumberFormat="1" applyFont="1" applyFill="1" applyBorder="1" applyAlignment="1"/>
    <xf numFmtId="164" fontId="6" fillId="2" borderId="16" xfId="0" applyNumberFormat="1" applyFont="1" applyFill="1" applyBorder="1" applyAlignment="1"/>
    <xf numFmtId="40" fontId="6" fillId="2" borderId="16" xfId="0" applyNumberFormat="1" applyFont="1" applyFill="1" applyBorder="1" applyAlignment="1"/>
    <xf numFmtId="0" fontId="6" fillId="0" borderId="17" xfId="0" applyNumberFormat="1" applyFont="1" applyBorder="1" applyAlignment="1"/>
    <xf numFmtId="0" fontId="6" fillId="2" borderId="14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/>
    <xf numFmtId="0" fontId="6" fillId="0" borderId="14" xfId="0" applyFont="1" applyBorder="1">
      <alignment vertical="top"/>
    </xf>
    <xf numFmtId="40" fontId="6" fillId="2" borderId="14" xfId="0" applyNumberFormat="1" applyFont="1" applyFill="1" applyBorder="1" applyAlignment="1"/>
    <xf numFmtId="165" fontId="6" fillId="0" borderId="14" xfId="0" applyNumberFormat="1" applyFont="1" applyBorder="1">
      <alignment vertical="top"/>
    </xf>
    <xf numFmtId="165" fontId="6" fillId="2" borderId="14" xfId="0" applyNumberFormat="1" applyFont="1" applyFill="1" applyBorder="1" applyAlignment="1"/>
    <xf numFmtId="164" fontId="6" fillId="0" borderId="14" xfId="0" applyNumberFormat="1" applyFont="1" applyBorder="1">
      <alignment vertical="top"/>
    </xf>
    <xf numFmtId="2" fontId="6" fillId="2" borderId="14" xfId="0" applyNumberFormat="1" applyFont="1" applyFill="1" applyBorder="1" applyAlignment="1"/>
    <xf numFmtId="0" fontId="6" fillId="0" borderId="14" xfId="0" applyNumberFormat="1" applyFont="1" applyBorder="1" applyAlignment="1"/>
    <xf numFmtId="0" fontId="3" fillId="0" borderId="18" xfId="7" applyBorder="1"/>
    <xf numFmtId="0" fontId="3" fillId="0" borderId="19" xfId="7" applyBorder="1"/>
    <xf numFmtId="0" fontId="3" fillId="0" borderId="20" xfId="7" applyBorder="1"/>
    <xf numFmtId="0" fontId="3" fillId="0" borderId="21" xfId="7" applyBorder="1"/>
    <xf numFmtId="0" fontId="3" fillId="0" borderId="22" xfId="7" applyBorder="1"/>
    <xf numFmtId="165" fontId="3" fillId="0" borderId="23" xfId="7" applyNumberFormat="1" applyBorder="1"/>
    <xf numFmtId="0" fontId="4" fillId="2" borderId="1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3" fillId="0" borderId="0" xfId="7" applyAlignment="1">
      <alignment horizontal="center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Normal 2" xfId="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showRuler="0" topLeftCell="A21" workbookViewId="0">
      <selection activeCell="B40" sqref="B40"/>
    </sheetView>
  </sheetViews>
  <sheetFormatPr defaultColWidth="10.296875" defaultRowHeight="15.6"/>
  <cols>
    <col min="1" max="1" width="29.8984375" style="14" bestFit="1" customWidth="1"/>
    <col min="2" max="2" width="11.69921875" style="14" bestFit="1" customWidth="1"/>
    <col min="3" max="3" width="12.09765625" style="14" bestFit="1" customWidth="1"/>
    <col min="4" max="4" width="29.8984375" style="14" bestFit="1" customWidth="1"/>
    <col min="5" max="5" width="15.69921875" style="14" bestFit="1" customWidth="1"/>
    <col min="6" max="6" width="10.3984375" style="14" bestFit="1" customWidth="1"/>
    <col min="7" max="7" width="7.3984375" style="14" bestFit="1" customWidth="1"/>
    <col min="8" max="8" width="9.296875" style="14" customWidth="1"/>
    <col min="9" max="9" width="8.8984375" style="14" bestFit="1" customWidth="1"/>
    <col min="10" max="16384" width="10.296875" style="14"/>
  </cols>
  <sheetData>
    <row r="1" spans="1:9">
      <c r="A1" s="47" t="s">
        <v>55</v>
      </c>
      <c r="B1" s="47"/>
      <c r="C1" s="47"/>
      <c r="D1" s="47"/>
      <c r="E1" s="47"/>
      <c r="F1" s="47"/>
      <c r="G1" s="47"/>
      <c r="H1" s="47"/>
      <c r="I1" s="47"/>
    </row>
    <row r="2" spans="1:9">
      <c r="A2" s="48" t="s">
        <v>32</v>
      </c>
      <c r="B2" s="48"/>
      <c r="C2" s="48"/>
      <c r="D2" s="48"/>
      <c r="E2" s="48"/>
      <c r="F2" s="48"/>
      <c r="G2" s="48"/>
      <c r="H2" s="48"/>
      <c r="I2" s="48"/>
    </row>
    <row r="3" spans="1:9">
      <c r="A3" s="15" t="s">
        <v>0</v>
      </c>
      <c r="B3" s="16" t="s">
        <v>1</v>
      </c>
      <c r="C3" s="16" t="s">
        <v>2</v>
      </c>
      <c r="D3" s="16" t="s">
        <v>3</v>
      </c>
      <c r="E3" s="16" t="s">
        <v>40</v>
      </c>
      <c r="F3" s="16" t="s">
        <v>30</v>
      </c>
      <c r="G3" s="16" t="s">
        <v>4</v>
      </c>
      <c r="H3" s="16"/>
      <c r="I3" s="17" t="s">
        <v>5</v>
      </c>
    </row>
    <row r="4" spans="1:9" ht="31.2">
      <c r="A4" s="16"/>
      <c r="B4" s="18" t="s">
        <v>52</v>
      </c>
      <c r="C4" s="18" t="s">
        <v>20</v>
      </c>
      <c r="D4" s="18" t="s">
        <v>31</v>
      </c>
      <c r="E4" s="16" t="s">
        <v>41</v>
      </c>
      <c r="F4" s="16"/>
      <c r="G4" s="19" t="s">
        <v>25</v>
      </c>
      <c r="H4" s="16"/>
      <c r="I4" s="17"/>
    </row>
    <row r="5" spans="1:9">
      <c r="A5" s="20" t="s">
        <v>6</v>
      </c>
      <c r="B5" s="21">
        <v>400</v>
      </c>
      <c r="C5" s="22">
        <v>1200</v>
      </c>
      <c r="D5" s="21">
        <v>550</v>
      </c>
      <c r="E5" s="21">
        <v>300</v>
      </c>
      <c r="F5" s="21">
        <v>200</v>
      </c>
      <c r="G5" s="23">
        <v>100</v>
      </c>
      <c r="H5" s="21"/>
      <c r="I5" s="24">
        <f>SUM(B5:G5)</f>
        <v>2750</v>
      </c>
    </row>
    <row r="6" spans="1:9">
      <c r="A6" s="20" t="s">
        <v>7</v>
      </c>
      <c r="B6" s="21">
        <f>SUM(B11:B15)</f>
        <v>325</v>
      </c>
      <c r="C6" s="21">
        <f>SUM(C16:C21)</f>
        <v>1200</v>
      </c>
      <c r="D6" s="21">
        <f>SUM(D22:D26)</f>
        <v>384.53000000000003</v>
      </c>
      <c r="E6" s="21">
        <f>SUM(E27:E28)</f>
        <v>200</v>
      </c>
      <c r="F6" s="21">
        <v>0</v>
      </c>
      <c r="G6" s="21">
        <f>G29</f>
        <v>100</v>
      </c>
      <c r="H6" s="21"/>
      <c r="I6" s="24">
        <f>SUM(B6:G6)</f>
        <v>2209.5299999999997</v>
      </c>
    </row>
    <row r="7" spans="1:9" ht="16.2" thickBot="1">
      <c r="A7" s="20"/>
      <c r="B7" s="25"/>
      <c r="C7" s="25"/>
      <c r="D7" s="25"/>
      <c r="E7" s="25"/>
      <c r="F7" s="25"/>
      <c r="G7" s="25"/>
      <c r="H7" s="25"/>
      <c r="I7" s="17"/>
    </row>
    <row r="8" spans="1:9" ht="16.2" thickTop="1">
      <c r="A8" s="28" t="s">
        <v>8</v>
      </c>
      <c r="B8" s="29">
        <f t="shared" ref="B8:G8" si="0">B5-B6</f>
        <v>75</v>
      </c>
      <c r="C8" s="29">
        <f t="shared" si="0"/>
        <v>0</v>
      </c>
      <c r="D8" s="29">
        <f t="shared" si="0"/>
        <v>165.46999999999997</v>
      </c>
      <c r="E8" s="29">
        <f t="shared" si="0"/>
        <v>100</v>
      </c>
      <c r="F8" s="29">
        <f t="shared" si="0"/>
        <v>200</v>
      </c>
      <c r="G8" s="29">
        <f t="shared" si="0"/>
        <v>0</v>
      </c>
      <c r="H8" s="30"/>
      <c r="I8" s="31"/>
    </row>
    <row r="9" spans="1:9">
      <c r="A9" s="49" t="s">
        <v>9</v>
      </c>
      <c r="B9" s="49"/>
      <c r="C9" s="49"/>
      <c r="D9" s="49"/>
      <c r="E9" s="49"/>
      <c r="F9" s="49"/>
      <c r="G9" s="49"/>
      <c r="H9" s="49"/>
      <c r="I9" s="49"/>
    </row>
    <row r="10" spans="1:9">
      <c r="A10" s="32" t="s">
        <v>10</v>
      </c>
      <c r="B10" s="27"/>
      <c r="C10" s="27"/>
      <c r="D10" s="27"/>
      <c r="E10" s="27"/>
      <c r="F10" s="27"/>
      <c r="G10" s="27"/>
      <c r="H10" s="27"/>
      <c r="I10" s="27"/>
    </row>
    <row r="11" spans="1:9">
      <c r="A11" s="27" t="s">
        <v>53</v>
      </c>
      <c r="B11" s="33">
        <v>100</v>
      </c>
      <c r="C11" s="34"/>
      <c r="D11" s="35"/>
      <c r="E11" s="35"/>
      <c r="F11" s="35"/>
      <c r="G11" s="35"/>
      <c r="H11" s="35"/>
      <c r="I11" s="35"/>
    </row>
    <row r="12" spans="1:9">
      <c r="A12" s="27" t="s">
        <v>17</v>
      </c>
      <c r="B12" s="33">
        <v>75</v>
      </c>
      <c r="C12" s="34"/>
      <c r="D12" s="35"/>
      <c r="E12" s="35"/>
      <c r="F12" s="35"/>
      <c r="G12" s="35"/>
      <c r="H12" s="35"/>
      <c r="I12" s="35"/>
    </row>
    <row r="13" spans="1:9">
      <c r="A13" s="27" t="s">
        <v>54</v>
      </c>
      <c r="B13" s="33">
        <v>50</v>
      </c>
      <c r="C13" s="34"/>
      <c r="D13" s="35"/>
      <c r="E13" s="35"/>
      <c r="F13" s="35"/>
      <c r="G13" s="35"/>
      <c r="H13" s="35"/>
      <c r="I13" s="35"/>
    </row>
    <row r="14" spans="1:9">
      <c r="A14" s="27" t="s">
        <v>18</v>
      </c>
      <c r="B14" s="33">
        <v>50</v>
      </c>
      <c r="C14" s="34"/>
      <c r="D14" s="35"/>
      <c r="E14" s="35"/>
      <c r="F14" s="35"/>
      <c r="G14" s="35"/>
      <c r="H14" s="35"/>
      <c r="I14" s="35"/>
    </row>
    <row r="15" spans="1:9">
      <c r="A15" s="27" t="s">
        <v>19</v>
      </c>
      <c r="B15" s="33">
        <v>50</v>
      </c>
      <c r="C15" s="34"/>
      <c r="D15" s="35"/>
      <c r="E15" s="35"/>
      <c r="F15" s="35"/>
      <c r="G15" s="35"/>
      <c r="H15" s="35"/>
      <c r="I15" s="35"/>
    </row>
    <row r="16" spans="1:9">
      <c r="A16" s="27" t="s">
        <v>33</v>
      </c>
      <c r="B16" s="33"/>
      <c r="C16" s="36">
        <v>200</v>
      </c>
      <c r="D16" s="37"/>
      <c r="E16" s="35"/>
      <c r="F16" s="35"/>
      <c r="G16" s="35"/>
      <c r="H16" s="35"/>
      <c r="I16" s="35"/>
    </row>
    <row r="17" spans="1:9">
      <c r="A17" s="27" t="s">
        <v>34</v>
      </c>
      <c r="B17" s="33"/>
      <c r="C17" s="36">
        <v>200</v>
      </c>
      <c r="D17" s="35"/>
      <c r="E17" s="35"/>
      <c r="F17" s="35"/>
      <c r="G17" s="35"/>
      <c r="H17" s="35"/>
      <c r="I17" s="35"/>
    </row>
    <row r="18" spans="1:9">
      <c r="A18" s="34" t="s">
        <v>35</v>
      </c>
      <c r="B18" s="33"/>
      <c r="C18" s="36">
        <v>200</v>
      </c>
      <c r="D18" s="35"/>
      <c r="E18" s="35"/>
      <c r="F18" s="35"/>
      <c r="G18" s="35"/>
      <c r="H18" s="35"/>
      <c r="I18" s="35"/>
    </row>
    <row r="19" spans="1:9">
      <c r="A19" s="34" t="s">
        <v>36</v>
      </c>
      <c r="B19" s="33"/>
      <c r="C19" s="36">
        <v>200</v>
      </c>
      <c r="D19" s="35"/>
      <c r="E19" s="35"/>
      <c r="F19" s="35"/>
      <c r="G19" s="35"/>
      <c r="H19" s="35"/>
      <c r="I19" s="35"/>
    </row>
    <row r="20" spans="1:9">
      <c r="A20" s="34" t="s">
        <v>37</v>
      </c>
      <c r="B20" s="38"/>
      <c r="C20" s="36">
        <v>200</v>
      </c>
      <c r="D20" s="35"/>
      <c r="E20" s="35"/>
      <c r="F20" s="35"/>
      <c r="G20" s="35"/>
      <c r="H20" s="35"/>
      <c r="I20" s="35"/>
    </row>
    <row r="21" spans="1:9">
      <c r="A21" s="34" t="s">
        <v>38</v>
      </c>
      <c r="B21" s="38"/>
      <c r="C21" s="36">
        <v>200</v>
      </c>
      <c r="D21" s="34"/>
      <c r="E21" s="34"/>
      <c r="F21" s="34"/>
      <c r="G21" s="34"/>
      <c r="H21" s="35"/>
      <c r="I21" s="35"/>
    </row>
    <row r="22" spans="1:9">
      <c r="A22" s="27" t="s">
        <v>21</v>
      </c>
      <c r="B22" s="33"/>
      <c r="C22" s="34"/>
      <c r="D22" s="36">
        <v>177.1</v>
      </c>
      <c r="E22" s="34"/>
      <c r="F22" s="34"/>
      <c r="G22" s="34"/>
      <c r="H22" s="35"/>
      <c r="I22" s="35"/>
    </row>
    <row r="23" spans="1:9">
      <c r="A23" s="27" t="s">
        <v>22</v>
      </c>
      <c r="B23" s="33"/>
      <c r="C23" s="34"/>
      <c r="D23" s="36">
        <v>70</v>
      </c>
      <c r="E23" s="35"/>
      <c r="F23" s="35"/>
      <c r="G23" s="35"/>
      <c r="H23" s="35"/>
      <c r="I23" s="35"/>
    </row>
    <row r="24" spans="1:9">
      <c r="A24" s="34" t="s">
        <v>23</v>
      </c>
      <c r="B24" s="33"/>
      <c r="C24" s="34"/>
      <c r="D24" s="36">
        <v>0</v>
      </c>
      <c r="E24" s="35"/>
      <c r="F24" s="35"/>
      <c r="G24" s="35"/>
      <c r="H24" s="35"/>
      <c r="I24" s="35"/>
    </row>
    <row r="25" spans="1:9">
      <c r="A25" s="34" t="s">
        <v>29</v>
      </c>
      <c r="B25" s="34"/>
      <c r="C25" s="33"/>
      <c r="D25" s="36">
        <v>50</v>
      </c>
      <c r="E25" s="34"/>
      <c r="F25" s="34"/>
      <c r="G25" s="34"/>
      <c r="H25" s="35"/>
      <c r="I25" s="35"/>
    </row>
    <row r="26" spans="1:9">
      <c r="A26" s="34" t="s">
        <v>24</v>
      </c>
      <c r="B26" s="34"/>
      <c r="C26" s="33"/>
      <c r="D26" s="37">
        <v>87.43</v>
      </c>
      <c r="E26" s="35"/>
      <c r="F26" s="35"/>
      <c r="G26" s="35"/>
      <c r="H26" s="35"/>
      <c r="I26" s="35"/>
    </row>
    <row r="27" spans="1:9">
      <c r="A27" s="27" t="s">
        <v>26</v>
      </c>
      <c r="B27" s="34"/>
      <c r="C27" s="33"/>
      <c r="D27" s="35"/>
      <c r="E27" s="37">
        <v>100</v>
      </c>
      <c r="F27" s="35"/>
      <c r="G27" s="35"/>
      <c r="H27" s="35"/>
      <c r="I27" s="35"/>
    </row>
    <row r="28" spans="1:9">
      <c r="A28" s="27" t="s">
        <v>27</v>
      </c>
      <c r="B28" s="34"/>
      <c r="C28" s="33"/>
      <c r="D28" s="35"/>
      <c r="E28" s="37">
        <v>100</v>
      </c>
      <c r="F28" s="35"/>
      <c r="G28" s="35"/>
      <c r="H28" s="35"/>
      <c r="I28" s="35"/>
    </row>
    <row r="29" spans="1:9">
      <c r="A29" s="27" t="s">
        <v>28</v>
      </c>
      <c r="B29" s="34"/>
      <c r="C29" s="33"/>
      <c r="D29" s="35"/>
      <c r="E29" s="35"/>
      <c r="F29" s="37"/>
      <c r="G29" s="37">
        <v>100</v>
      </c>
      <c r="H29" s="35"/>
      <c r="I29" s="35"/>
    </row>
    <row r="30" spans="1:9">
      <c r="A30" s="27"/>
      <c r="B30" s="34"/>
      <c r="C30" s="33"/>
      <c r="D30" s="34"/>
      <c r="E30" s="34"/>
      <c r="F30" s="34"/>
      <c r="G30" s="36"/>
      <c r="H30" s="35"/>
      <c r="I30" s="35"/>
    </row>
    <row r="31" spans="1:9">
      <c r="A31" s="27" t="s">
        <v>11</v>
      </c>
      <c r="B31" s="34"/>
      <c r="C31" s="34"/>
      <c r="D31" s="34"/>
      <c r="E31" s="34"/>
      <c r="F31" s="34"/>
      <c r="G31" s="34"/>
      <c r="H31" s="35"/>
      <c r="I31" s="35"/>
    </row>
    <row r="32" spans="1:9">
      <c r="A32" s="27" t="s">
        <v>12</v>
      </c>
      <c r="B32" s="27"/>
      <c r="C32" s="39"/>
      <c r="D32" s="39"/>
      <c r="E32" s="39"/>
      <c r="F32" s="39"/>
      <c r="G32" s="39"/>
      <c r="H32" s="35"/>
      <c r="I32" s="35"/>
    </row>
    <row r="33" spans="1:9">
      <c r="A33" s="27"/>
      <c r="B33" s="27"/>
      <c r="C33" s="39"/>
      <c r="D33" s="39"/>
      <c r="E33" s="39"/>
      <c r="F33" s="39"/>
      <c r="G33" s="39"/>
      <c r="H33" s="35"/>
      <c r="I33" s="35"/>
    </row>
    <row r="34" spans="1:9">
      <c r="A34" s="27" t="s">
        <v>16</v>
      </c>
      <c r="B34" s="33">
        <v>742.2</v>
      </c>
      <c r="C34" s="34"/>
      <c r="D34" s="34"/>
      <c r="E34" s="34"/>
      <c r="F34" s="34"/>
      <c r="G34" s="34"/>
      <c r="H34" s="27"/>
      <c r="I34" s="27"/>
    </row>
    <row r="35" spans="1:9">
      <c r="A35" s="27" t="s">
        <v>13</v>
      </c>
      <c r="B35" s="33">
        <v>2756.25</v>
      </c>
      <c r="C35" s="27"/>
      <c r="D35" s="27"/>
      <c r="E35" s="27"/>
      <c r="F35" s="27"/>
      <c r="G35" s="27"/>
      <c r="H35" s="27"/>
      <c r="I35" s="27"/>
    </row>
    <row r="36" spans="1:9">
      <c r="A36" s="27" t="s">
        <v>14</v>
      </c>
      <c r="B36" s="33">
        <v>203.75</v>
      </c>
      <c r="C36" s="27"/>
      <c r="D36" s="27"/>
      <c r="E36" s="27"/>
      <c r="F36" s="27"/>
      <c r="G36" s="27"/>
      <c r="H36" s="27"/>
      <c r="I36" s="27"/>
    </row>
    <row r="37" spans="1:9">
      <c r="A37" s="27" t="s">
        <v>15</v>
      </c>
      <c r="B37" s="33">
        <f>SUM(B34:B36)</f>
        <v>3702.2</v>
      </c>
      <c r="C37" s="27"/>
      <c r="D37" s="27"/>
      <c r="E37" s="27"/>
      <c r="F37" s="27"/>
      <c r="G37" s="27"/>
      <c r="H37" s="27"/>
      <c r="I37" s="27"/>
    </row>
    <row r="38" spans="1:9">
      <c r="A38" s="39" t="s">
        <v>64</v>
      </c>
      <c r="B38" s="33">
        <f>I5</f>
        <v>2750</v>
      </c>
      <c r="C38" s="27"/>
      <c r="D38" s="27"/>
      <c r="E38" s="27"/>
      <c r="F38" s="27"/>
      <c r="G38" s="27"/>
      <c r="H38" s="27"/>
      <c r="I38" s="27"/>
    </row>
    <row r="39" spans="1:9">
      <c r="A39" s="39" t="s">
        <v>65</v>
      </c>
      <c r="B39" s="33">
        <f>I6</f>
        <v>2209.5299999999997</v>
      </c>
      <c r="C39" s="40"/>
      <c r="D39" s="40"/>
      <c r="E39" s="40"/>
      <c r="F39" s="40"/>
      <c r="G39" s="40"/>
      <c r="H39" s="40"/>
      <c r="I39" s="40"/>
    </row>
    <row r="40" spans="1:9">
      <c r="A40" s="39" t="s">
        <v>39</v>
      </c>
      <c r="B40" s="33">
        <f>B37-B39</f>
        <v>1492.67</v>
      </c>
      <c r="C40" s="40"/>
      <c r="D40" s="40"/>
      <c r="E40" s="40"/>
      <c r="F40" s="40"/>
      <c r="G40" s="40"/>
      <c r="H40" s="40"/>
      <c r="I40" s="40"/>
    </row>
    <row r="41" spans="1:9">
      <c r="A41" s="26"/>
      <c r="B41" s="26"/>
    </row>
    <row r="42" spans="1:9">
      <c r="A42" s="26"/>
      <c r="B42" s="26"/>
    </row>
    <row r="43" spans="1:9">
      <c r="A43" s="26"/>
      <c r="B43" s="26"/>
    </row>
    <row r="44" spans="1:9">
      <c r="A44" s="26"/>
      <c r="B44" s="26"/>
    </row>
    <row r="45" spans="1:9">
      <c r="A45" s="26"/>
      <c r="B45" s="26"/>
    </row>
  </sheetData>
  <sheetProtection selectLockedCells="1" selectUnlockedCells="1"/>
  <mergeCells count="3">
    <mergeCell ref="A1:I1"/>
    <mergeCell ref="A2:I2"/>
    <mergeCell ref="A9:I9"/>
  </mergeCells>
  <pageMargins left="0.5" right="0.5" top="0.5" bottom="0.5" header="0.5" footer="0.5"/>
  <pageSetup scale="80" orientation="landscape" useFirstPageNumber="1" horizontalDpi="300" verticalDpi="300" r:id="rId1"/>
  <headerFooter>
    <oddFooter>&amp;C&amp;14 3</oddFooter>
  </headerFooter>
  <ignoredErrors>
    <ignoredError sqref="D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showRuler="0" workbookViewId="0">
      <selection activeCell="A2" sqref="A2"/>
    </sheetView>
  </sheetViews>
  <sheetFormatPr defaultColWidth="11.19921875" defaultRowHeight="15.6"/>
  <cols>
    <col min="1" max="2" width="21.5" style="1" bestFit="1" customWidth="1"/>
    <col min="3" max="3" width="13.3984375" style="1" bestFit="1" customWidth="1"/>
    <col min="4" max="4" width="15.09765625" style="1" bestFit="1" customWidth="1"/>
    <col min="5" max="5" width="11" style="1" bestFit="1" customWidth="1"/>
    <col min="6" max="6" width="7.3984375" style="1" bestFit="1" customWidth="1"/>
    <col min="7" max="7" width="8.8984375" style="1" bestFit="1" customWidth="1"/>
    <col min="8" max="16384" width="11.19921875" style="1"/>
  </cols>
  <sheetData>
    <row r="1" spans="1:10">
      <c r="A1" s="50" t="s">
        <v>51</v>
      </c>
      <c r="B1" s="50"/>
      <c r="C1" s="50"/>
      <c r="D1" s="50"/>
      <c r="E1" s="50"/>
      <c r="F1" s="50"/>
      <c r="G1" s="50"/>
      <c r="H1" s="13"/>
      <c r="I1" s="13"/>
      <c r="J1" s="13"/>
    </row>
    <row r="2" spans="1:10" ht="16.2" thickBot="1"/>
    <row r="3" spans="1:10">
      <c r="A3" s="11" t="s">
        <v>0</v>
      </c>
      <c r="B3" s="12" t="s">
        <v>59</v>
      </c>
      <c r="C3" s="12" t="s">
        <v>58</v>
      </c>
      <c r="D3" s="12" t="s">
        <v>62</v>
      </c>
      <c r="E3" s="12" t="s">
        <v>61</v>
      </c>
      <c r="F3" s="44" t="s">
        <v>25</v>
      </c>
      <c r="G3" s="10" t="s">
        <v>63</v>
      </c>
    </row>
    <row r="4" spans="1:10">
      <c r="A4" s="41" t="s">
        <v>56</v>
      </c>
      <c r="B4" s="42" t="s">
        <v>57</v>
      </c>
      <c r="C4" s="42" t="s">
        <v>57</v>
      </c>
      <c r="D4" s="42" t="s">
        <v>57</v>
      </c>
      <c r="E4" s="42" t="s">
        <v>57</v>
      </c>
      <c r="F4" s="45" t="s">
        <v>60</v>
      </c>
      <c r="G4" s="43"/>
    </row>
    <row r="5" spans="1:10">
      <c r="A5" s="41"/>
      <c r="B5" s="42"/>
      <c r="C5" s="42"/>
      <c r="D5" s="42"/>
      <c r="E5" s="42"/>
      <c r="F5" s="45"/>
      <c r="G5" s="43"/>
    </row>
    <row r="6" spans="1:10">
      <c r="A6" s="8" t="s">
        <v>6</v>
      </c>
      <c r="B6" s="7">
        <v>600</v>
      </c>
      <c r="C6" s="7">
        <v>1000</v>
      </c>
      <c r="D6" s="7">
        <v>400</v>
      </c>
      <c r="E6" s="7">
        <v>1000</v>
      </c>
      <c r="F6" s="46">
        <v>200</v>
      </c>
      <c r="G6" s="9">
        <f>SUM(B6:F6)</f>
        <v>3200</v>
      </c>
    </row>
    <row r="7" spans="1:10">
      <c r="A7" s="8" t="s">
        <v>50</v>
      </c>
      <c r="B7" s="7">
        <f>SUM(B11:B14)</f>
        <v>683.23</v>
      </c>
      <c r="C7" s="7">
        <f>SUM(C15:C16)</f>
        <v>758.73</v>
      </c>
      <c r="D7" s="7">
        <f>SUM(D17:D19)</f>
        <v>276.51</v>
      </c>
      <c r="E7" s="7">
        <v>1000</v>
      </c>
      <c r="F7" s="46">
        <v>0</v>
      </c>
      <c r="G7" s="9">
        <f>SUM(B7:F7)</f>
        <v>2718.4700000000003</v>
      </c>
    </row>
    <row r="8" spans="1:10">
      <c r="A8" s="8"/>
      <c r="B8" s="7"/>
      <c r="C8" s="7"/>
      <c r="D8" s="7"/>
      <c r="E8" s="7"/>
      <c r="F8" s="46"/>
      <c r="G8" s="6"/>
    </row>
    <row r="9" spans="1:10" ht="16.2" thickBot="1">
      <c r="A9" s="5" t="s">
        <v>8</v>
      </c>
      <c r="B9" s="4">
        <f t="shared" ref="B9:G9" si="0">B6-B7</f>
        <v>-83.230000000000018</v>
      </c>
      <c r="C9" s="4">
        <f t="shared" si="0"/>
        <v>241.26999999999998</v>
      </c>
      <c r="D9" s="4">
        <f t="shared" si="0"/>
        <v>123.49000000000001</v>
      </c>
      <c r="E9" s="4">
        <f t="shared" si="0"/>
        <v>0</v>
      </c>
      <c r="F9" s="4">
        <f t="shared" si="0"/>
        <v>200</v>
      </c>
      <c r="G9" s="3">
        <f t="shared" si="0"/>
        <v>481.52999999999975</v>
      </c>
    </row>
    <row r="10" spans="1:10">
      <c r="B10" s="2"/>
      <c r="C10" s="2"/>
      <c r="D10" s="2"/>
      <c r="E10" s="2"/>
      <c r="F10" s="2"/>
    </row>
    <row r="11" spans="1:10">
      <c r="A11" s="1" t="s">
        <v>49</v>
      </c>
      <c r="B11" s="2">
        <v>0</v>
      </c>
      <c r="C11" s="2"/>
      <c r="D11" s="2"/>
      <c r="E11" s="2"/>
      <c r="F11" s="2"/>
    </row>
    <row r="12" spans="1:10">
      <c r="A12" s="1" t="s">
        <v>48</v>
      </c>
      <c r="B12" s="2">
        <v>251.38</v>
      </c>
      <c r="C12" s="2"/>
      <c r="D12" s="2"/>
      <c r="E12" s="2"/>
      <c r="F12" s="2"/>
    </row>
    <row r="13" spans="1:10">
      <c r="A13" s="1" t="s">
        <v>47</v>
      </c>
      <c r="B13" s="2">
        <v>220.2</v>
      </c>
      <c r="C13" s="2"/>
      <c r="D13" s="2"/>
      <c r="E13" s="2"/>
      <c r="F13" s="2"/>
    </row>
    <row r="14" spans="1:10">
      <c r="A14" s="1" t="s">
        <v>46</v>
      </c>
      <c r="B14" s="2">
        <v>211.65</v>
      </c>
      <c r="C14" s="2"/>
      <c r="D14" s="2"/>
      <c r="E14" s="2"/>
      <c r="F14" s="2"/>
    </row>
    <row r="15" spans="1:10">
      <c r="A15" s="1" t="s">
        <v>45</v>
      </c>
      <c r="B15" s="2"/>
      <c r="C15" s="2">
        <v>673.73</v>
      </c>
      <c r="D15" s="2"/>
      <c r="E15" s="2"/>
      <c r="F15" s="2"/>
    </row>
    <row r="16" spans="1:10">
      <c r="A16" s="1" t="s">
        <v>44</v>
      </c>
      <c r="B16" s="2"/>
      <c r="C16" s="2">
        <v>85</v>
      </c>
      <c r="D16" s="2"/>
      <c r="E16" s="2"/>
      <c r="F16" s="2"/>
    </row>
    <row r="17" spans="1:6">
      <c r="A17" s="1" t="s">
        <v>43</v>
      </c>
      <c r="B17" s="2"/>
      <c r="C17" s="2"/>
      <c r="D17" s="2">
        <v>150.29</v>
      </c>
      <c r="E17" s="2"/>
      <c r="F17" s="2"/>
    </row>
    <row r="18" spans="1:6">
      <c r="A18" s="1" t="s">
        <v>42</v>
      </c>
      <c r="B18" s="2"/>
      <c r="C18" s="2"/>
      <c r="D18" s="2">
        <v>126.22</v>
      </c>
      <c r="E18" s="2"/>
      <c r="F18" s="2"/>
    </row>
    <row r="19" spans="1:6">
      <c r="B19" s="2"/>
      <c r="C19" s="2"/>
      <c r="D19" s="2"/>
      <c r="E19" s="2"/>
      <c r="F19" s="2"/>
    </row>
    <row r="20" spans="1:6">
      <c r="F20" s="2"/>
    </row>
    <row r="21" spans="1:6">
      <c r="F21" s="2"/>
    </row>
    <row r="22" spans="1:6">
      <c r="F22" s="2"/>
    </row>
  </sheetData>
  <mergeCells count="1">
    <mergeCell ref="A1:G1"/>
  </mergeCells>
  <pageMargins left="0.5" right="0.5" top="0.5" bottom="0.5" header="0.5" footer="0.5"/>
  <pageSetup orientation="landscape" horizontalDpi="4294967292" verticalDpi="4294967292" r:id="rId1"/>
  <headerFooter>
    <oddFooter>&amp;C&amp;10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2013-2014</vt:lpstr>
      <vt:lpstr>2014 Conference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Buttrey</cp:lastModifiedBy>
  <cp:lastPrinted>2014-04-03T02:27:22Z</cp:lastPrinted>
  <dcterms:created xsi:type="dcterms:W3CDTF">2013-09-04T17:16:35Z</dcterms:created>
  <dcterms:modified xsi:type="dcterms:W3CDTF">2014-04-03T18:28:38Z</dcterms:modified>
</cp:coreProperties>
</file>